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esktop 14.02\Level A\Za kandidata\NOVO\Application - Level C\Prijava IPMA nivo C\"/>
    </mc:Choice>
  </mc:AlternateContent>
  <bookViews>
    <workbookView xWindow="0" yWindow="0" windowWidth="20490" windowHeight="7305"/>
  </bookViews>
  <sheets>
    <sheet name="Оцене кандидата" sheetId="2" r:id="rId1"/>
    <sheet name="Информације" sheetId="4" r:id="rId2"/>
  </sheets>
  <definedNames>
    <definedName name="_xlnm.Print_Area" localSheetId="0">'Оцене кандидата'!$A$2:$Q$26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9" i="2" l="1"/>
  <c r="Q10" i="2" l="1"/>
  <c r="E22" i="2" l="1"/>
  <c r="F22" i="2"/>
  <c r="G22" i="2"/>
  <c r="H22" i="2"/>
  <c r="I22" i="2"/>
  <c r="J22" i="2"/>
  <c r="K22" i="2"/>
  <c r="L22" i="2"/>
  <c r="M22" i="2"/>
  <c r="N22" i="2"/>
  <c r="O22" i="2"/>
  <c r="D25" i="2"/>
  <c r="Q11" i="2"/>
  <c r="Q12" i="2"/>
  <c r="Q13" i="2"/>
  <c r="Q14" i="2"/>
  <c r="Q15" i="2"/>
  <c r="Q16" i="2"/>
  <c r="Q17" i="2"/>
  <c r="Q18" i="2"/>
  <c r="O23" i="2" l="1"/>
  <c r="N23" i="2"/>
  <c r="M23" i="2"/>
  <c r="L23" i="2"/>
  <c r="K23" i="2"/>
  <c r="J23" i="2"/>
  <c r="I23" i="2"/>
  <c r="H23" i="2"/>
  <c r="G23" i="2"/>
  <c r="F23" i="2"/>
  <c r="E23" i="2"/>
  <c r="D23" i="2"/>
  <c r="D21" i="2"/>
  <c r="D22" i="2" s="1"/>
  <c r="O21" i="2"/>
  <c r="N21" i="2"/>
  <c r="M21" i="2"/>
  <c r="L21" i="2"/>
  <c r="K21" i="2"/>
  <c r="J21" i="2"/>
  <c r="I21" i="2"/>
  <c r="H21" i="2"/>
  <c r="G21" i="2"/>
  <c r="F21" i="2"/>
  <c r="E21" i="2"/>
  <c r="C5" i="2"/>
</calcChain>
</file>

<file path=xl/sharedStrings.xml><?xml version="1.0" encoding="utf-8"?>
<sst xmlns="http://schemas.openxmlformats.org/spreadsheetml/2006/main" count="73" uniqueCount="72">
  <si>
    <t>#</t>
  </si>
  <si>
    <t>А</t>
  </si>
  <si>
    <t>Б</t>
  </si>
  <si>
    <t>Ц</t>
  </si>
  <si>
    <t>Д</t>
  </si>
  <si>
    <t>Е</t>
  </si>
  <si>
    <t>Ф</t>
  </si>
  <si>
    <t>Г</t>
  </si>
  <si>
    <t>Х</t>
  </si>
  <si>
    <t>И</t>
  </si>
  <si>
    <t>Ј</t>
  </si>
  <si>
    <t>К</t>
  </si>
  <si>
    <t>Л</t>
  </si>
  <si>
    <t>Име кандидата:</t>
  </si>
  <si>
    <t>Датум попуњавања:</t>
  </si>
  <si>
    <t>Ниво:</t>
  </si>
  <si>
    <t>Домен:</t>
  </si>
  <si>
    <t>Пројекат, Програм или Портфолио (Из обрасца за пријаву)</t>
  </si>
  <si>
    <t>Напомене, коментари, докази (Опционо)</t>
  </si>
  <si>
    <t>4.5.7 Финансије
4.5.8 Ресурси
4.5.9 Набавка</t>
  </si>
  <si>
    <t>5.5.7 Финансије
5.5.8 Ресурси
5.5.9 Набавка и партнерство</t>
  </si>
  <si>
    <t>6.5.7 Финансије
6.5.8 Ресурси
6.5.9 Набавка</t>
  </si>
  <si>
    <t>Индикатори сложености</t>
  </si>
  <si>
    <t>Процена индикатора сложености</t>
  </si>
  <si>
    <t>Оцене кандидата</t>
  </si>
  <si>
    <t>Сви нивои, сви домени</t>
  </si>
  <si>
    <t>Веома ниска = 1; Ниска = 2; Висока = 3; Веома висока = 4</t>
  </si>
  <si>
    <t>Укупна просечна оцена</t>
  </si>
  <si>
    <t>Задовољава критеријум за ниво аплицирања?</t>
  </si>
  <si>
    <t>Оцена сложености управљања</t>
  </si>
  <si>
    <t>Повезани елементи компетенција</t>
  </si>
  <si>
    <t>Циљеви и процена резултата (сложеност резултата): овај индикатор покрива сложеност која потиче из нејасних, захтевних и супротстављених циљева, захтева и очекивања.</t>
  </si>
  <si>
    <t>Процеси, методе, алати и технике (сложеност процеса): овај индикатор покрива сложеност која се односи на број задатака, претпоставки и ограничења и њихову међузависност; процесе и захтеве квалитета процеса; тим и комуникацију и доступност метода, алата и техника.</t>
  </si>
  <si>
    <t>Ресурси који укључују финансије (сложеност која се односи на улаз): овај индикатор покрива сложености које се односе на прибављање потребних средстава и финансирање (могуће из више извора); разноликост или недостатак расположивих ресурса (људских и других); процесе и активности потребне за управљање финансијским и другим ресурсима, укључујући набавку.</t>
  </si>
  <si>
    <t>Ризик и шансе (сложеност повезана са ризиком): овај индикатор покрива сложеност која се односи на ризике и нивое несигурности код пројекта, програма или портфолија и иницијатива које су са тим повезане.</t>
  </si>
  <si>
    <t xml:space="preserve">Заинтересоване стране и интеграција (сложеност стратегије): овај индикатор покрива утицај формалне стратегије организација стејкхолдера и стандарда, прописа, неформалних стратегија и политике који могу утицати на пројект, програм или портфолио. Други фактори могу укључивати значај исхода за организацију; договоре између заинтересованих страна; неформалну моћ, интересе и отпор у вези пројекта, програма или портфолија и све законске или регулаторне захтеве.  </t>
  </si>
  <si>
    <t xml:space="preserve">Односи са сталним организацијама (сложеност организације): овај индикатор покрива број и међусобну повезаност интерфејса пројекта, програма или портфолија са системима, структурама, процесима извештавања и одлучивања организације. </t>
  </si>
  <si>
    <t>Културни и друштвени контекст (социо-културна сложеност): овај индикатор покрива сложеност која је резултат социо-културне динамике. Они могу укључивати везе са учесницима, заинтересованим странама или организацијама различитог социо-културног порекла или са дистрибуираним тимовима.</t>
  </si>
  <si>
    <t xml:space="preserve">Лидерство, тимски рад и одлуке (сложеност која је повезана са тимом): овај индикатор покрива захтеве менаџмента / лидерства у оквиру пројекта, програма или портфолија. Овај индикатор је усредсређен на сложеност која потиче из односа са тимовима и њиховом зрелошћу. </t>
  </si>
  <si>
    <t xml:space="preserve">Степен иновације и општи услови (сложеност која се односи на иновације): овај индикатор покрива сложеност која произилази из степена техничке иновације пројекта, програма или портфолија. Овај индикатор може се усредсредити на учење и сналажљивост потребну за иновирање и / или рад са непознатим исходима, приступима, процесима, алатима и / или методама. </t>
  </si>
  <si>
    <t>Захтев за координацијом (сложеност која је повезана са аутономијом): овај индикатор покрива степен аутономије и одговорности коју су менаџеру / вођи пројекта / програма или портфолија дали или је преузео. Овај индикатор се фокусира на координацију, комуникацију, промовисање и одбрану интереса пројекта, програма или портфолија.</t>
  </si>
  <si>
    <t>Ниво оцене за сертификацију</t>
  </si>
  <si>
    <t>4.5.2 Захтеви и циљеви
4.5.3 Обухват
4.5.13 Промена и трансформација
4.5.14 Избор и равнотежа</t>
  </si>
  <si>
    <t>4.5.4 Време
4.5.5 Организовање и информисање
4.5.6 Квалитет
4.5.10 Планирање и контрола</t>
  </si>
  <si>
    <t>5.5.4 Време
5.5.5 Организовање и информисање
5.5.6 Квалитет
5.5.10 Планирање и контрола</t>
  </si>
  <si>
    <t>5.5.2 Користи и циљеви
5.5.3 Обухват
5.5.13 Промена и трансформација
5.5.14 Избор и равнотежа</t>
  </si>
  <si>
    <t>6.5.2 Користи
6.5.3 Обухват
6.5.13 Промена и трансформација
6.5.14 Избор и равнотежа</t>
  </si>
  <si>
    <t>6.5.4 Време
6.5.5 Организовање и информисање
6.5.6 Квалитет
6.5.10 Планирање и контрола</t>
  </si>
  <si>
    <t>4.5.11 Ризик и шанса</t>
  </si>
  <si>
    <t>5.5.11 Ризик и шанса</t>
  </si>
  <si>
    <t>6.5.11 Ризик и шанса</t>
  </si>
  <si>
    <t>4.3.1 Стратегија
4.5.1 Осмишљавање пројекта
4.5.12 Заинтересоване стране</t>
  </si>
  <si>
    <t>5.3.1 Стратегија
5.5.1 Осмишљавање пројекта
5.5.12 Заинтересоване стране</t>
  </si>
  <si>
    <t>6.3.1 Стратегија
6.5.1 Осмишљавање пројекта
6.5.12 Заинтересоване стране</t>
  </si>
  <si>
    <t>4.3.2 Управљање, структуре и процеси
4.3.3 Усклађеност, стандарди и прописи</t>
  </si>
  <si>
    <t>5.3.2 Управљање, структуре и процеси
5.3.3 Усклађеност, стандарди и прописи</t>
  </si>
  <si>
    <t>6.3.2 Управљање, структуре и процеси
6.3.3 Усклађеност, стандарди и прописи</t>
  </si>
  <si>
    <t>4.3.4 Моћ и интерес
4.3.5 Култура и вредности</t>
  </si>
  <si>
    <t>5.3.4 Моћ и интерес
5.3.5 Култура и вредности</t>
  </si>
  <si>
    <t>6.3.4 Моћ и интерес
6.3.5 Култура и вредности</t>
  </si>
  <si>
    <t>4.4.1 Самопромишљање и управљање собом
4.4.2 Лични интегритет и поузданост
4.4.4 Односи и ангажованост
4.4.5 Лидерство
4.4.6 Тимски рад</t>
  </si>
  <si>
    <t>5.4.1 Самопромишљање и управљање собом
5.4.2 Лични интегритет и поузданост
5.4.4 Односи и ангажованост
5.4.5 Лидерство
5.4.6 Тимски рад</t>
  </si>
  <si>
    <t>6.4.1 Самопромишљање и управљање собом
6.4.2 Лични интегритет и поузданост
6.4.4 Односи и ангажованост
6.4.5 Лидерство
6.4.6 Тимски рад</t>
  </si>
  <si>
    <t>4.4.8 Сналажљивост
4.4.10 Усмереност на резултате</t>
  </si>
  <si>
    <t>5.4.8 Сналажљивост
5.4.10 Усмереност на резултате</t>
  </si>
  <si>
    <t>6.4.8 Сналажљивост
6.4.10 Усмереност на резултате</t>
  </si>
  <si>
    <t>4.4.3 Лична комуникација
4.4.7 Конфликт и криза
4.4.9 Преговарање</t>
  </si>
  <si>
    <t>5.4.3 Лична комуникација
5.4.7 Конфликт и криза
5.4.9 Преговарање</t>
  </si>
  <si>
    <t>6.4.3 Лична комуникација
6.4.7 Конфликт и криза
6.4.9 Преговарање</t>
  </si>
  <si>
    <t>Захтевани просек за квалификованост за изабрани ниво:</t>
  </si>
  <si>
    <r>
      <t>Као део регулативе ИПМА система сертификације, процена треба да се спроведе како би се одредила сложеност сваког пројекта, програма или портфолија.
Постоји 10 индикатора сложености подељених у 3 групе.
Индикатори засновани на способностима:
• Сложеност улаза (обезбеђивање ресурса и финансирање)
• Сложеност процеса (примена процеса, метода, алата и техника)
• Сложеност резултата (постављање циљева и процена резултата)
• Сложеност у вези са ризиком (ризици и шансе пројекта, програма или портфолија)
Индикатори везани за контекст:
• Сложеност стратегије (утицај формалне стратегије организације стејкхолдера)
• Сложеност организације (међусобна повезаност пројеката, програма или портфолија)
• Социо-културна сложеност (сложеност која произлази из социо-културне динамике)
Индикатори засновани на управљању и лидерству:
• Сложеност која се односи на тим (захтеви управљања / лидерства у оквиру пројекта, програма или портфолија)
• Сложеност која се односи на иновације (степен техничке иновације код пројекта, програма или портфолија)
• Сложеност која је повезана са аутономијом (степен аутономије у оквиру пројекта, програма или портфолија)</t>
    </r>
    <r>
      <rPr>
        <sz val="10"/>
        <color rgb="FFFF0000"/>
        <rFont val="Arial"/>
        <family val="2"/>
      </rPr>
      <t xml:space="preserve">
</t>
    </r>
    <r>
      <rPr>
        <sz val="10"/>
        <color theme="1"/>
        <rFont val="Arial"/>
        <family val="2"/>
      </rPr>
      <t>Опис сваког од индикатора се налази у форми за оцењивање кандидата. Индикатори сложености су исти за пројекат, програм и портфолио.
Кандидат треба да пружи оцену индикатора сложености појединачно за сваки пројекат, програм или портфолио који је навео у обрасцу за пријаву. Кандидат треба да, на основу искуства, оцени сваки индикатор сложености и то на следећи начин:
Веома ниска сложеност - оцена 1
Ниска сложеност - оцена 2
Висока сложеност - оцена 3
Веома висока сложеност - оцена 4
Резултати се приказују на дну обрасца. На основу оцена, идентификује се ниво на коме може да се искористи као релевантно искуство сваки пројекат, програм или портфолио.
Ниво Ц: од 16 до 24 (1.6-2.4)
Ниво Б: од 25 до 31 (2.5-3.1)
Ниво А: 32 и више (3.2+)
Оцена сложености индикатора треба да буде део пријаве за процес сертификације.</t>
    </r>
  </si>
  <si>
    <t>Пројекат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</si>
</sst>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;@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theme="1"/>
      <name val="Calibri Light"/>
      <family val="2"/>
      <scheme val="major"/>
    </font>
    <font>
      <sz val="11"/>
      <color theme="2"/>
      <name val="Arial"/>
      <family val="2"/>
    </font>
    <font>
      <b/>
      <i/>
      <sz val="14"/>
      <color theme="3"/>
      <name val="Arial"/>
      <family val="2"/>
    </font>
    <font>
      <b/>
      <i/>
      <sz val="9"/>
      <color rgb="FFFF0000"/>
      <name val="Calibri Light"/>
      <family val="2"/>
      <scheme val="major"/>
    </font>
    <font>
      <sz val="10"/>
      <color theme="2"/>
      <name val="Arial"/>
      <family val="2"/>
    </font>
    <font>
      <sz val="10"/>
      <color theme="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1"/>
      <scheme val="minor"/>
    </font>
    <font>
      <b/>
      <sz val="18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6EABC"/>
        <bgColor indexed="64"/>
      </patternFill>
    </fill>
    <fill>
      <patternFill patternType="solid">
        <fgColor rgb="FFEEF5DE"/>
        <bgColor indexed="64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1" fillId="0" borderId="0">
      <alignment horizontal="left" vertical="center"/>
    </xf>
    <xf numFmtId="0" fontId="2" fillId="0" borderId="0">
      <alignment vertical="center"/>
    </xf>
    <xf numFmtId="0" fontId="3" fillId="0" borderId="0">
      <alignment horizontal="center" vertical="center"/>
    </xf>
    <xf numFmtId="0" fontId="4" fillId="0" borderId="0"/>
    <xf numFmtId="0" fontId="5" fillId="0" borderId="0">
      <alignment horizontal="left" vertical="center"/>
    </xf>
    <xf numFmtId="0" fontId="6" fillId="0" borderId="0">
      <alignment vertical="center"/>
    </xf>
    <xf numFmtId="0" fontId="17" fillId="0" borderId="0">
      <alignment horizontal="center" vertical="center" wrapText="1"/>
    </xf>
  </cellStyleXfs>
  <cellXfs count="86">
    <xf numFmtId="0" fontId="0" fillId="0" borderId="0" xfId="0"/>
    <xf numFmtId="0" fontId="1" fillId="0" borderId="0" xfId="1" applyAlignment="1">
      <alignment horizontal="center" vertical="center"/>
    </xf>
    <xf numFmtId="0" fontId="5" fillId="0" borderId="0" xfId="5" applyFill="1" applyBorder="1">
      <alignment horizontal="left" vertical="center"/>
    </xf>
    <xf numFmtId="0" fontId="7" fillId="0" borderId="0" xfId="2" applyFont="1">
      <alignment vertical="center"/>
    </xf>
    <xf numFmtId="0" fontId="7" fillId="0" borderId="6" xfId="2" applyFont="1" applyBorder="1">
      <alignment vertical="center"/>
    </xf>
    <xf numFmtId="164" fontId="1" fillId="0" borderId="0" xfId="1" applyNumberFormat="1" applyAlignment="1">
      <alignment horizontal="center" vertical="center"/>
    </xf>
    <xf numFmtId="1" fontId="1" fillId="0" borderId="0" xfId="1" applyNumberFormat="1" applyAlignment="1">
      <alignment horizontal="center" vertical="center"/>
    </xf>
    <xf numFmtId="0" fontId="2" fillId="0" borderId="0" xfId="2" applyAlignment="1">
      <alignment horizontal="center" vertical="top"/>
    </xf>
    <xf numFmtId="0" fontId="2" fillId="0" borderId="0" xfId="2">
      <alignment vertical="center"/>
    </xf>
    <xf numFmtId="0" fontId="3" fillId="0" borderId="0" xfId="3" applyAlignment="1">
      <alignment horizontal="left"/>
    </xf>
    <xf numFmtId="0" fontId="8" fillId="0" borderId="1" xfId="4" applyFont="1" applyFill="1" applyBorder="1" applyAlignment="1" applyProtection="1">
      <alignment horizontal="center" vertical="center"/>
    </xf>
    <xf numFmtId="0" fontId="8" fillId="0" borderId="0" xfId="4" applyFont="1" applyFill="1" applyBorder="1" applyAlignment="1" applyProtection="1">
      <alignment horizontal="center" vertical="center"/>
    </xf>
    <xf numFmtId="0" fontId="5" fillId="0" borderId="0" xfId="5" applyFill="1" applyBorder="1" applyAlignment="1">
      <alignment horizontal="right" vertical="center"/>
    </xf>
    <xf numFmtId="0" fontId="9" fillId="0" borderId="0" xfId="5" applyFont="1" applyFill="1" applyBorder="1" applyAlignment="1">
      <alignment horizontal="left" vertical="center" indent="1"/>
    </xf>
    <xf numFmtId="0" fontId="2" fillId="0" borderId="0" xfId="2" applyFill="1" applyBorder="1">
      <alignment vertical="center"/>
    </xf>
    <xf numFmtId="0" fontId="1" fillId="0" borderId="0" xfId="1">
      <alignment horizontal="left" vertical="center"/>
    </xf>
    <xf numFmtId="0" fontId="10" fillId="0" borderId="0" xfId="6" applyFont="1">
      <alignment vertical="center"/>
    </xf>
    <xf numFmtId="0" fontId="9" fillId="0" borderId="0" xfId="5" applyFont="1" applyFill="1" applyBorder="1" applyAlignment="1">
      <alignment horizontal="center" vertical="center"/>
    </xf>
    <xf numFmtId="0" fontId="5" fillId="0" borderId="0" xfId="5" applyAlignment="1">
      <alignment horizontal="right" vertical="center"/>
    </xf>
    <xf numFmtId="0" fontId="11" fillId="0" borderId="0" xfId="4" applyFont="1" applyBorder="1" applyAlignment="1" applyProtection="1">
      <alignment horizontal="right" vertical="center"/>
    </xf>
    <xf numFmtId="0" fontId="9" fillId="0" borderId="2" xfId="5" applyFont="1" applyFill="1" applyBorder="1" applyAlignment="1" applyProtection="1">
      <alignment horizontal="center" vertical="center"/>
    </xf>
    <xf numFmtId="0" fontId="9" fillId="0" borderId="9" xfId="4" applyFont="1" applyFill="1" applyBorder="1" applyAlignment="1" applyProtection="1">
      <alignment vertical="center"/>
    </xf>
    <xf numFmtId="0" fontId="9" fillId="0" borderId="3" xfId="4" applyFont="1" applyFill="1" applyBorder="1" applyAlignment="1" applyProtection="1">
      <alignment vertical="center"/>
    </xf>
    <xf numFmtId="0" fontId="5" fillId="0" borderId="0" xfId="5" applyFill="1" applyBorder="1" applyAlignment="1" applyProtection="1">
      <alignment horizontal="right" vertical="center"/>
    </xf>
    <xf numFmtId="0" fontId="9" fillId="0" borderId="0" xfId="5" applyFont="1" applyFill="1" applyBorder="1" applyAlignment="1" applyProtection="1">
      <alignment horizontal="center" vertical="center"/>
    </xf>
    <xf numFmtId="0" fontId="5" fillId="0" borderId="0" xfId="5" applyFill="1" applyBorder="1" applyProtection="1">
      <alignment horizontal="left" vertical="center"/>
    </xf>
    <xf numFmtId="0" fontId="2" fillId="0" borderId="0" xfId="2" applyFill="1" applyBorder="1" applyProtection="1">
      <alignment vertical="center"/>
    </xf>
    <xf numFmtId="0" fontId="1" fillId="0" borderId="0" xfId="1" applyAlignment="1">
      <alignment horizontal="center" vertical="top"/>
    </xf>
    <xf numFmtId="0" fontId="3" fillId="0" borderId="0" xfId="3" applyFill="1" applyBorder="1" applyAlignment="1">
      <alignment horizontal="center" vertical="center"/>
    </xf>
    <xf numFmtId="0" fontId="3" fillId="0" borderId="0" xfId="3">
      <alignment horizontal="center" vertical="center"/>
    </xf>
    <xf numFmtId="0" fontId="1" fillId="0" borderId="0" xfId="1" applyBorder="1">
      <alignment horizontal="left" vertical="center"/>
    </xf>
    <xf numFmtId="0" fontId="1" fillId="0" borderId="0" xfId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" fillId="0" borderId="0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3" fillId="0" borderId="0" xfId="3" applyAlignment="1">
      <alignment horizontal="right"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left" vertical="top"/>
    </xf>
    <xf numFmtId="0" fontId="5" fillId="0" borderId="0" xfId="5" applyFill="1" applyBorder="1" applyAlignment="1">
      <alignment horizontal="left" vertical="top"/>
    </xf>
    <xf numFmtId="0" fontId="9" fillId="0" borderId="0" xfId="5" applyFont="1" applyFill="1" applyBorder="1" applyAlignment="1">
      <alignment horizontal="left" vertical="top"/>
    </xf>
    <xf numFmtId="0" fontId="5" fillId="0" borderId="0" xfId="5" applyAlignment="1">
      <alignment horizontal="left" vertical="center"/>
    </xf>
    <xf numFmtId="0" fontId="16" fillId="0" borderId="0" xfId="4" applyFont="1" applyAlignment="1"/>
    <xf numFmtId="0" fontId="16" fillId="0" borderId="0" xfId="4" applyFont="1" applyAlignment="1">
      <alignment horizontal="left" vertical="center"/>
    </xf>
    <xf numFmtId="0" fontId="16" fillId="0" borderId="0" xfId="4" applyFont="1" applyAlignment="1">
      <alignment wrapText="1"/>
    </xf>
    <xf numFmtId="0" fontId="18" fillId="0" borderId="0" xfId="1" applyFont="1" applyAlignment="1">
      <alignment horizontal="right" vertical="center"/>
    </xf>
    <xf numFmtId="0" fontId="18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2" borderId="5" xfId="3" applyFill="1" applyBorder="1" applyAlignment="1">
      <alignment horizontal="center" vertical="center"/>
    </xf>
    <xf numFmtId="0" fontId="1" fillId="3" borderId="5" xfId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left" vertical="top" wrapText="1"/>
    </xf>
    <xf numFmtId="0" fontId="15" fillId="3" borderId="5" xfId="1" applyFont="1" applyFill="1" applyBorder="1" applyAlignment="1" applyProtection="1">
      <alignment horizontal="center" vertical="center"/>
      <protection locked="0"/>
    </xf>
    <xf numFmtId="0" fontId="12" fillId="3" borderId="5" xfId="1" applyFont="1" applyFill="1" applyBorder="1" applyProtection="1">
      <alignment horizontal="left" vertical="center"/>
      <protection locked="0"/>
    </xf>
    <xf numFmtId="0" fontId="1" fillId="3" borderId="5" xfId="1" applyFill="1" applyBorder="1" applyAlignment="1">
      <alignment horizontal="left" vertical="top" wrapText="1"/>
    </xf>
    <xf numFmtId="0" fontId="12" fillId="3" borderId="5" xfId="1" applyFont="1" applyFill="1" applyBorder="1" applyAlignment="1" applyProtection="1">
      <alignment horizontal="left" vertical="center"/>
      <protection locked="0"/>
    </xf>
    <xf numFmtId="0" fontId="14" fillId="3" borderId="5" xfId="5" applyFont="1" applyFill="1" applyBorder="1" applyAlignment="1" applyProtection="1">
      <alignment horizontal="center" vertical="center"/>
      <protection locked="0"/>
    </xf>
    <xf numFmtId="0" fontId="3" fillId="2" borderId="8" xfId="3" applyFill="1" applyBorder="1" applyAlignment="1">
      <alignment horizontal="center" vertical="center"/>
    </xf>
    <xf numFmtId="0" fontId="3" fillId="2" borderId="10" xfId="3" applyFill="1" applyBorder="1" applyAlignment="1">
      <alignment horizontal="center" vertical="center"/>
    </xf>
    <xf numFmtId="0" fontId="3" fillId="2" borderId="8" xfId="3" applyFill="1" applyBorder="1" applyAlignment="1">
      <alignment horizontal="center" vertical="top"/>
    </xf>
    <xf numFmtId="0" fontId="3" fillId="2" borderId="10" xfId="3" applyFill="1" applyBorder="1" applyAlignment="1">
      <alignment horizontal="center" vertical="top"/>
    </xf>
    <xf numFmtId="0" fontId="14" fillId="3" borderId="2" xfId="5" applyFont="1" applyFill="1" applyBorder="1" applyProtection="1">
      <alignment horizontal="left" vertical="center"/>
      <protection locked="0"/>
    </xf>
    <xf numFmtId="0" fontId="14" fillId="3" borderId="3" xfId="5" applyFont="1" applyFill="1" applyBorder="1" applyProtection="1">
      <alignment horizontal="left" vertical="center"/>
      <protection locked="0"/>
    </xf>
    <xf numFmtId="0" fontId="14" fillId="3" borderId="4" xfId="5" applyFont="1" applyFill="1" applyBorder="1" applyProtection="1">
      <alignment horizontal="left" vertical="center"/>
      <protection locked="0"/>
    </xf>
    <xf numFmtId="165" fontId="14" fillId="3" borderId="2" xfId="5" applyNumberFormat="1" applyFont="1" applyFill="1" applyBorder="1" applyAlignment="1" applyProtection="1">
      <alignment horizontal="center" vertical="center"/>
      <protection locked="0"/>
    </xf>
    <xf numFmtId="165" fontId="14" fillId="3" borderId="3" xfId="5" applyNumberFormat="1" applyFont="1" applyFill="1" applyBorder="1" applyAlignment="1" applyProtection="1">
      <alignment horizontal="center" vertical="center"/>
      <protection locked="0"/>
    </xf>
    <xf numFmtId="165" fontId="14" fillId="3" borderId="4" xfId="5" applyNumberFormat="1" applyFont="1" applyFill="1" applyBorder="1" applyAlignment="1" applyProtection="1">
      <alignment horizontal="center" vertical="center"/>
      <protection locked="0"/>
    </xf>
    <xf numFmtId="0" fontId="14" fillId="3" borderId="2" xfId="4" applyFont="1" applyFill="1" applyBorder="1" applyAlignment="1" applyProtection="1">
      <alignment horizontal="left" vertical="center"/>
      <protection locked="0"/>
    </xf>
    <xf numFmtId="0" fontId="14" fillId="3" borderId="3" xfId="4" applyFont="1" applyFill="1" applyBorder="1" applyAlignment="1" applyProtection="1">
      <alignment horizontal="left" vertical="center"/>
      <protection locked="0"/>
    </xf>
    <xf numFmtId="0" fontId="14" fillId="3" borderId="4" xfId="4" applyFont="1" applyFill="1" applyBorder="1" applyAlignment="1" applyProtection="1">
      <alignment horizontal="left" vertical="center"/>
      <protection locked="0"/>
    </xf>
    <xf numFmtId="0" fontId="19" fillId="4" borderId="2" xfId="3" applyFont="1" applyFill="1" applyBorder="1">
      <alignment horizontal="center" vertical="center"/>
    </xf>
    <xf numFmtId="0" fontId="19" fillId="4" borderId="3" xfId="3" applyFont="1" applyFill="1" applyBorder="1">
      <alignment horizontal="center" vertical="center"/>
    </xf>
    <xf numFmtId="0" fontId="19" fillId="4" borderId="4" xfId="3" applyFont="1" applyFill="1" applyBorder="1">
      <alignment horizontal="center" vertical="center"/>
    </xf>
    <xf numFmtId="0" fontId="3" fillId="2" borderId="7" xfId="3" applyFill="1" applyBorder="1" applyAlignment="1">
      <alignment horizontal="left" vertical="top"/>
    </xf>
    <xf numFmtId="0" fontId="3" fillId="2" borderId="11" xfId="3" applyFill="1" applyBorder="1" applyAlignment="1">
      <alignment horizontal="left" vertical="top"/>
    </xf>
    <xf numFmtId="0" fontId="3" fillId="2" borderId="5" xfId="3" applyFill="1" applyBorder="1" applyAlignment="1">
      <alignment horizontal="center" vertical="center"/>
    </xf>
    <xf numFmtId="0" fontId="3" fillId="2" borderId="7" xfId="3" applyFill="1" applyBorder="1" applyAlignment="1">
      <alignment horizontal="left" vertical="center"/>
    </xf>
    <xf numFmtId="0" fontId="3" fillId="2" borderId="13" xfId="3" applyFill="1" applyBorder="1" applyAlignment="1">
      <alignment horizontal="left" vertical="center"/>
    </xf>
    <xf numFmtId="0" fontId="3" fillId="2" borderId="12" xfId="3" applyFill="1" applyBorder="1" applyAlignment="1">
      <alignment horizontal="left" vertical="center"/>
    </xf>
    <xf numFmtId="0" fontId="1" fillId="3" borderId="14" xfId="3" applyFont="1" applyFill="1" applyBorder="1" applyAlignment="1">
      <alignment horizontal="left" vertical="top" wrapText="1"/>
    </xf>
    <xf numFmtId="0" fontId="1" fillId="3" borderId="15" xfId="3" applyFont="1" applyFill="1" applyBorder="1" applyAlignment="1">
      <alignment horizontal="left" vertical="top" wrapText="1"/>
    </xf>
    <xf numFmtId="0" fontId="1" fillId="3" borderId="16" xfId="3" applyFont="1" applyFill="1" applyBorder="1" applyAlignment="1">
      <alignment horizontal="left" vertical="top" wrapText="1"/>
    </xf>
    <xf numFmtId="0" fontId="1" fillId="3" borderId="17" xfId="3" applyFont="1" applyFill="1" applyBorder="1" applyAlignment="1">
      <alignment horizontal="left" vertical="top" wrapText="1"/>
    </xf>
    <xf numFmtId="0" fontId="1" fillId="3" borderId="0" xfId="3" applyFont="1" applyFill="1" applyBorder="1" applyAlignment="1">
      <alignment horizontal="left" vertical="top" wrapText="1"/>
    </xf>
    <xf numFmtId="0" fontId="1" fillId="3" borderId="18" xfId="3" applyFont="1" applyFill="1" applyBorder="1" applyAlignment="1">
      <alignment horizontal="left" vertical="top" wrapText="1"/>
    </xf>
    <xf numFmtId="0" fontId="1" fillId="3" borderId="19" xfId="3" applyFont="1" applyFill="1" applyBorder="1" applyAlignment="1">
      <alignment horizontal="left" vertical="top" wrapText="1"/>
    </xf>
    <xf numFmtId="0" fontId="1" fillId="3" borderId="20" xfId="3" applyFont="1" applyFill="1" applyBorder="1" applyAlignment="1">
      <alignment horizontal="left" vertical="top" wrapText="1"/>
    </xf>
    <xf numFmtId="0" fontId="1" fillId="3" borderId="21" xfId="3" applyFont="1" applyFill="1" applyBorder="1" applyAlignment="1">
      <alignment horizontal="left" vertical="top" wrapText="1"/>
    </xf>
  </cellXfs>
  <cellStyles count="8">
    <cellStyle name="ICRHB Document Title" xfId="7"/>
    <cellStyle name="ICRHB Normal" xfId="5"/>
    <cellStyle name="ICRHB Section Header" xfId="2"/>
    <cellStyle name="ICRHB Section Subheader" xfId="6"/>
    <cellStyle name="ICRHB Table Header" xfId="3"/>
    <cellStyle name="ICRHB Table Text" xfId="1"/>
    <cellStyle name="Normal" xfId="0" builtinId="0"/>
    <cellStyle name="Normal 2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EF5DE"/>
      <color rgb="FFD6EABC"/>
      <color rgb="FFA3E7FF"/>
      <color rgb="FFB9EDFF"/>
      <color rgb="FFA7E8FF"/>
      <color rgb="FFAFEAFF"/>
      <color rgb="FFC5F0FF"/>
      <color rgb="FFABE9FF"/>
      <color rgb="FF8FE2FF"/>
      <color rgb="FF9F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86500</xdr:colOff>
      <xdr:row>1</xdr:row>
      <xdr:rowOff>86499</xdr:rowOff>
    </xdr:from>
    <xdr:to>
      <xdr:col>16</xdr:col>
      <xdr:colOff>935491</xdr:colOff>
      <xdr:row>3</xdr:row>
      <xdr:rowOff>245823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4714" y="248084"/>
          <a:ext cx="848991" cy="652583"/>
        </a:xfrm>
        <a:prstGeom prst="rect">
          <a:avLst/>
        </a:prstGeom>
      </xdr:spPr>
    </xdr:pic>
    <xdr:clientData/>
  </xdr:twoCellAnchor>
  <xdr:twoCellAnchor editAs="oneCell">
    <xdr:from>
      <xdr:col>16</xdr:col>
      <xdr:colOff>1973036</xdr:colOff>
      <xdr:row>1</xdr:row>
      <xdr:rowOff>42525</xdr:rowOff>
    </xdr:from>
    <xdr:to>
      <xdr:col>16</xdr:col>
      <xdr:colOff>3379948</xdr:colOff>
      <xdr:row>2</xdr:row>
      <xdr:rowOff>199319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0" y="204110"/>
          <a:ext cx="1406912" cy="403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3E7FF"/>
    <pageSetUpPr fitToPage="1"/>
  </sheetPr>
  <dimension ref="B2:V59"/>
  <sheetViews>
    <sheetView tabSelected="1" topLeftCell="A16" zoomScale="85" zoomScaleNormal="85" workbookViewId="0">
      <selection activeCell="D24" sqref="D24"/>
    </sheetView>
  </sheetViews>
  <sheetFormatPr defaultColWidth="10.85546875" defaultRowHeight="12.75" x14ac:dyDescent="0.25"/>
  <cols>
    <col min="1" max="1" width="2.85546875" style="15" customWidth="1"/>
    <col min="2" max="2" width="3.85546875" style="27" customWidth="1"/>
    <col min="3" max="3" width="61.85546875" style="15" customWidth="1"/>
    <col min="4" max="15" width="4.85546875" style="1" customWidth="1"/>
    <col min="16" max="16" width="16.42578125" style="15" customWidth="1"/>
    <col min="17" max="17" width="50.85546875" style="37" customWidth="1"/>
    <col min="18" max="18" width="11" style="15" customWidth="1"/>
    <col min="19" max="21" width="38.28515625" style="15" hidden="1" customWidth="1"/>
    <col min="22" max="22" width="10.85546875" style="15"/>
    <col min="23" max="23" width="11" style="15" customWidth="1"/>
    <col min="24" max="16384" width="10.85546875" style="15"/>
  </cols>
  <sheetData>
    <row r="2" spans="2:22" s="8" customFormat="1" ht="20.100000000000001" customHeight="1" x14ac:dyDescent="0.2">
      <c r="B2" s="7"/>
      <c r="C2" s="8" t="s">
        <v>29</v>
      </c>
      <c r="D2" s="9" t="s">
        <v>13</v>
      </c>
      <c r="E2" s="10"/>
      <c r="F2" s="11"/>
      <c r="G2" s="12"/>
      <c r="H2" s="13"/>
      <c r="I2" s="13"/>
      <c r="K2" s="9" t="s">
        <v>14</v>
      </c>
      <c r="L2" s="2"/>
      <c r="M2" s="2"/>
      <c r="N2" s="14"/>
      <c r="O2" s="2"/>
      <c r="P2" s="2"/>
      <c r="Q2" s="38"/>
      <c r="R2" s="2"/>
      <c r="S2" s="15"/>
      <c r="T2" s="15"/>
      <c r="U2" s="15"/>
    </row>
    <row r="3" spans="2:22" s="8" customFormat="1" ht="20.100000000000001" customHeight="1" x14ac:dyDescent="0.25">
      <c r="B3" s="7"/>
      <c r="C3" s="16" t="s">
        <v>24</v>
      </c>
      <c r="D3" s="59"/>
      <c r="E3" s="60"/>
      <c r="F3" s="60"/>
      <c r="G3" s="60"/>
      <c r="H3" s="60"/>
      <c r="I3" s="61"/>
      <c r="J3" s="3"/>
      <c r="K3" s="62"/>
      <c r="L3" s="63"/>
      <c r="M3" s="63"/>
      <c r="N3" s="64"/>
      <c r="O3" s="2"/>
      <c r="P3" s="2"/>
      <c r="Q3" s="38"/>
      <c r="R3" s="2"/>
      <c r="S3" s="15"/>
      <c r="T3" s="15"/>
      <c r="U3" s="15"/>
    </row>
    <row r="4" spans="2:22" s="8" customFormat="1" ht="20.100000000000001" customHeight="1" x14ac:dyDescent="0.2">
      <c r="B4" s="7"/>
      <c r="C4" s="16" t="s">
        <v>25</v>
      </c>
      <c r="D4" s="9" t="s">
        <v>15</v>
      </c>
      <c r="F4" s="9" t="s">
        <v>16</v>
      </c>
      <c r="G4" s="11"/>
      <c r="H4" s="17"/>
      <c r="I4" s="17"/>
      <c r="J4" s="17"/>
      <c r="K4" s="2"/>
      <c r="L4" s="2"/>
      <c r="M4" s="14"/>
      <c r="N4" s="2"/>
      <c r="O4" s="2"/>
      <c r="P4" s="18"/>
      <c r="Q4" s="39"/>
      <c r="R4" s="13"/>
      <c r="S4" s="15"/>
      <c r="T4" s="15"/>
      <c r="U4" s="15"/>
    </row>
    <row r="5" spans="2:22" s="8" customFormat="1" ht="20.100000000000001" customHeight="1" x14ac:dyDescent="0.25">
      <c r="B5" s="7"/>
      <c r="C5" s="19" t="str">
        <f>IF(AND(OR(D5="C",D5="D"),OR((F5="Programme"),F5="Portfolio")),"Invalid Domain or Level    ","")</f>
        <v/>
      </c>
      <c r="D5" s="54" t="s">
        <v>3</v>
      </c>
      <c r="E5" s="4"/>
      <c r="F5" s="65" t="s">
        <v>71</v>
      </c>
      <c r="G5" s="66"/>
      <c r="H5" s="67"/>
      <c r="I5" s="17"/>
      <c r="J5" s="17"/>
      <c r="K5" s="2"/>
      <c r="L5" s="2"/>
      <c r="M5" s="14"/>
      <c r="N5" s="2"/>
      <c r="O5" s="2"/>
      <c r="P5" s="18"/>
      <c r="Q5" s="39"/>
      <c r="R5" s="13"/>
      <c r="S5" s="15"/>
      <c r="T5" s="15"/>
      <c r="U5" s="15"/>
    </row>
    <row r="6" spans="2:22" s="8" customFormat="1" ht="20.100000000000001" customHeight="1" x14ac:dyDescent="0.25">
      <c r="B6" s="7"/>
      <c r="C6" s="16"/>
      <c r="D6" s="20"/>
      <c r="E6" s="21"/>
      <c r="F6" s="22"/>
      <c r="G6" s="23"/>
      <c r="H6" s="24"/>
      <c r="I6" s="24"/>
      <c r="J6" s="24"/>
      <c r="K6" s="25"/>
      <c r="L6" s="25"/>
      <c r="M6" s="26"/>
      <c r="N6" s="25"/>
      <c r="O6" s="25"/>
      <c r="P6" s="18"/>
      <c r="Q6" s="39"/>
      <c r="R6" s="13"/>
      <c r="S6" s="15"/>
      <c r="T6" s="15"/>
      <c r="U6" s="15"/>
    </row>
    <row r="7" spans="2:22" ht="21" customHeight="1" x14ac:dyDescent="0.25">
      <c r="D7" s="68" t="s">
        <v>26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70"/>
    </row>
    <row r="8" spans="2:22" s="29" customFormat="1" ht="17.100000000000001" customHeight="1" x14ac:dyDescent="0.25">
      <c r="B8" s="55" t="s">
        <v>0</v>
      </c>
      <c r="C8" s="71" t="s">
        <v>22</v>
      </c>
      <c r="D8" s="73" t="s">
        <v>17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55" t="s">
        <v>18</v>
      </c>
      <c r="Q8" s="57" t="s">
        <v>30</v>
      </c>
      <c r="R8" s="28"/>
      <c r="S8" s="15"/>
      <c r="T8" s="15"/>
      <c r="U8" s="15"/>
    </row>
    <row r="9" spans="2:22" s="29" customFormat="1" ht="17.100000000000001" customHeight="1" x14ac:dyDescent="0.25">
      <c r="B9" s="56"/>
      <c r="C9" s="72"/>
      <c r="D9" s="47" t="s">
        <v>1</v>
      </c>
      <c r="E9" s="47" t="s">
        <v>2</v>
      </c>
      <c r="F9" s="47" t="s">
        <v>3</v>
      </c>
      <c r="G9" s="47" t="s">
        <v>4</v>
      </c>
      <c r="H9" s="47" t="s">
        <v>5</v>
      </c>
      <c r="I9" s="47" t="s">
        <v>6</v>
      </c>
      <c r="J9" s="47" t="s">
        <v>7</v>
      </c>
      <c r="K9" s="47" t="s">
        <v>8</v>
      </c>
      <c r="L9" s="47" t="s">
        <v>9</v>
      </c>
      <c r="M9" s="47" t="s">
        <v>10</v>
      </c>
      <c r="N9" s="47" t="s">
        <v>11</v>
      </c>
      <c r="O9" s="47" t="s">
        <v>12</v>
      </c>
      <c r="P9" s="56"/>
      <c r="Q9" s="58"/>
      <c r="R9" s="28"/>
      <c r="S9" s="15"/>
      <c r="T9" s="15"/>
      <c r="U9" s="15"/>
    </row>
    <row r="10" spans="2:22" ht="77.45" customHeight="1" x14ac:dyDescent="0.25">
      <c r="B10" s="48">
        <v>1</v>
      </c>
      <c r="C10" s="49" t="s">
        <v>31</v>
      </c>
      <c r="D10" s="50">
        <v>2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  <c r="Q10" s="52" t="str">
        <f>IF($F$5="Пројекат",S10,IF($F$5="Портфолио",U10,T10))</f>
        <v>4.5.2 Захтеви и циљеви
4.5.3 Обухват
4.5.13 Промена и трансформација
4.5.14 Избор и равнотежа</v>
      </c>
      <c r="R10" s="30"/>
      <c r="S10" s="31" t="s">
        <v>42</v>
      </c>
      <c r="T10" s="31" t="s">
        <v>45</v>
      </c>
      <c r="U10" s="31" t="s">
        <v>46</v>
      </c>
    </row>
    <row r="11" spans="2:22" ht="66" customHeight="1" x14ac:dyDescent="0.25">
      <c r="B11" s="48">
        <v>2</v>
      </c>
      <c r="C11" s="52" t="s">
        <v>32</v>
      </c>
      <c r="D11" s="50">
        <v>2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/>
      <c r="Q11" s="52" t="str">
        <f t="shared" ref="Q11:Q19" si="0">IF($F$5="Пројекат",S11,IF($F$5="Портфолио",U11,T11))</f>
        <v>4.5.4 Време
4.5.5 Организовање и информисање
4.5.6 Квалитет
4.5.10 Планирање и контрола</v>
      </c>
      <c r="R11" s="30"/>
      <c r="S11" s="31" t="s">
        <v>43</v>
      </c>
      <c r="T11" s="31" t="s">
        <v>44</v>
      </c>
      <c r="U11" s="31" t="s">
        <v>47</v>
      </c>
    </row>
    <row r="12" spans="2:22" ht="78.75" customHeight="1" x14ac:dyDescent="0.25">
      <c r="B12" s="48">
        <v>3</v>
      </c>
      <c r="C12" s="52" t="s">
        <v>33</v>
      </c>
      <c r="D12" s="50">
        <v>2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1"/>
      <c r="Q12" s="52" t="str">
        <f t="shared" si="0"/>
        <v>4.5.7 Финансије
4.5.8 Ресурси
4.5.9 Набавка</v>
      </c>
      <c r="R12" s="30"/>
      <c r="S12" s="31" t="s">
        <v>19</v>
      </c>
      <c r="T12" s="31" t="s">
        <v>20</v>
      </c>
      <c r="U12" s="31" t="s">
        <v>21</v>
      </c>
      <c r="V12" s="32"/>
    </row>
    <row r="13" spans="2:22" ht="40.5" customHeight="1" x14ac:dyDescent="0.25">
      <c r="B13" s="48">
        <v>4</v>
      </c>
      <c r="C13" s="52" t="s">
        <v>34</v>
      </c>
      <c r="D13" s="50">
        <v>1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  <c r="Q13" s="52" t="str">
        <f t="shared" si="0"/>
        <v>4.5.11 Ризик и шанса</v>
      </c>
      <c r="R13" s="30"/>
      <c r="S13" s="15" t="s">
        <v>48</v>
      </c>
      <c r="T13" s="15" t="s">
        <v>49</v>
      </c>
      <c r="U13" s="15" t="s">
        <v>50</v>
      </c>
      <c r="V13" s="32"/>
    </row>
    <row r="14" spans="2:22" s="34" customFormat="1" ht="102" customHeight="1" x14ac:dyDescent="0.25">
      <c r="B14" s="48">
        <v>5</v>
      </c>
      <c r="C14" s="52" t="s">
        <v>35</v>
      </c>
      <c r="D14" s="50">
        <v>2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3"/>
      <c r="Q14" s="52" t="str">
        <f t="shared" si="0"/>
        <v>4.3.1 Стратегија
4.5.1 Осмишљавање пројекта
4.5.12 Заинтересоване стране</v>
      </c>
      <c r="R14" s="33"/>
      <c r="S14" s="31" t="s">
        <v>51</v>
      </c>
      <c r="T14" s="31" t="s">
        <v>52</v>
      </c>
      <c r="U14" s="31" t="s">
        <v>53</v>
      </c>
      <c r="V14" s="32"/>
    </row>
    <row r="15" spans="2:22" ht="54" customHeight="1" x14ac:dyDescent="0.25">
      <c r="B15" s="48">
        <v>6</v>
      </c>
      <c r="C15" s="52" t="s">
        <v>36</v>
      </c>
      <c r="D15" s="50">
        <v>2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1"/>
      <c r="Q15" s="52" t="str">
        <f t="shared" si="0"/>
        <v>4.3.2 Управљање, структуре и процеси
4.3.3 Усклађеност, стандарди и прописи</v>
      </c>
      <c r="R15" s="30"/>
      <c r="S15" s="31" t="s">
        <v>54</v>
      </c>
      <c r="T15" s="31" t="s">
        <v>55</v>
      </c>
      <c r="U15" s="31" t="s">
        <v>56</v>
      </c>
    </row>
    <row r="16" spans="2:22" ht="63.75" x14ac:dyDescent="0.25">
      <c r="B16" s="48">
        <v>7</v>
      </c>
      <c r="C16" s="52" t="s">
        <v>37</v>
      </c>
      <c r="D16" s="50">
        <v>2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1"/>
      <c r="Q16" s="52" t="str">
        <f t="shared" si="0"/>
        <v>4.3.4 Моћ и интерес
4.3.5 Култура и вредности</v>
      </c>
      <c r="R16" s="30"/>
      <c r="S16" s="31" t="s">
        <v>57</v>
      </c>
      <c r="T16" s="31" t="s">
        <v>58</v>
      </c>
      <c r="U16" s="31" t="s">
        <v>59</v>
      </c>
    </row>
    <row r="17" spans="2:22" ht="76.5" x14ac:dyDescent="0.25">
      <c r="B17" s="48">
        <v>8</v>
      </c>
      <c r="C17" s="52" t="s">
        <v>38</v>
      </c>
      <c r="D17" s="50">
        <v>1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  <c r="Q17" s="52" t="str">
        <f t="shared" si="0"/>
        <v>4.4.1 Самопромишљање и управљање собом
4.4.2 Лични интегритет и поузданост
4.4.4 Односи и ангажованост
4.4.5 Лидерство
4.4.6 Тимски рад</v>
      </c>
      <c r="R17" s="30"/>
      <c r="S17" s="31" t="s">
        <v>60</v>
      </c>
      <c r="T17" s="31" t="s">
        <v>61</v>
      </c>
      <c r="U17" s="31" t="s">
        <v>62</v>
      </c>
      <c r="V17" s="32"/>
    </row>
    <row r="18" spans="2:22" ht="79.5" customHeight="1" x14ac:dyDescent="0.25">
      <c r="B18" s="48">
        <v>9</v>
      </c>
      <c r="C18" s="52" t="s">
        <v>39</v>
      </c>
      <c r="D18" s="50">
        <v>2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1"/>
      <c r="Q18" s="52" t="str">
        <f t="shared" si="0"/>
        <v>4.4.8 Сналажљивост
4.4.10 Усмереност на резултате</v>
      </c>
      <c r="R18" s="30"/>
      <c r="S18" s="31" t="s">
        <v>63</v>
      </c>
      <c r="T18" s="31" t="s">
        <v>64</v>
      </c>
      <c r="U18" s="31" t="s">
        <v>65</v>
      </c>
      <c r="V18" s="32"/>
    </row>
    <row r="19" spans="2:22" ht="75" customHeight="1" x14ac:dyDescent="0.25">
      <c r="B19" s="48">
        <v>10</v>
      </c>
      <c r="C19" s="52" t="s">
        <v>40</v>
      </c>
      <c r="D19" s="50">
        <v>2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1"/>
      <c r="Q19" s="52" t="str">
        <f t="shared" si="0"/>
        <v>4.4.3 Лична комуникација
4.4.7 Конфликт и криза
4.4.9 Преговарање</v>
      </c>
      <c r="R19" s="30"/>
      <c r="S19" s="31" t="s">
        <v>66</v>
      </c>
      <c r="T19" s="31" t="s">
        <v>67</v>
      </c>
      <c r="U19" s="31" t="s">
        <v>68</v>
      </c>
      <c r="V19" s="32"/>
    </row>
    <row r="20" spans="2:22" ht="17.100000000000001" hidden="1" customHeight="1" x14ac:dyDescent="0.25">
      <c r="V20" s="32"/>
    </row>
    <row r="21" spans="2:22" ht="17.100000000000001" customHeight="1" x14ac:dyDescent="0.25">
      <c r="C21" s="35" t="s">
        <v>27</v>
      </c>
      <c r="D21" s="5">
        <f>IF(SUM(D10:D19)=0,"",SUM(D10:D19)/10)</f>
        <v>1.8</v>
      </c>
      <c r="E21" s="5" t="str">
        <f>IF(SUM(E10:E19)=0,"",SUM(E10:E19)/10)</f>
        <v/>
      </c>
      <c r="F21" s="5" t="str">
        <f t="shared" ref="F21:O21" si="1">IF(SUM(F10:F19)=0,"",SUM(F10:F19)/10)</f>
        <v/>
      </c>
      <c r="G21" s="5" t="str">
        <f t="shared" si="1"/>
        <v/>
      </c>
      <c r="H21" s="5" t="str">
        <f t="shared" si="1"/>
        <v/>
      </c>
      <c r="I21" s="5" t="str">
        <f t="shared" si="1"/>
        <v/>
      </c>
      <c r="J21" s="5" t="str">
        <f t="shared" si="1"/>
        <v/>
      </c>
      <c r="K21" s="5" t="str">
        <f t="shared" si="1"/>
        <v/>
      </c>
      <c r="L21" s="5" t="str">
        <f t="shared" si="1"/>
        <v/>
      </c>
      <c r="M21" s="5" t="str">
        <f t="shared" si="1"/>
        <v/>
      </c>
      <c r="N21" s="5" t="str">
        <f t="shared" si="1"/>
        <v/>
      </c>
      <c r="O21" s="5" t="str">
        <f t="shared" si="1"/>
        <v/>
      </c>
      <c r="V21" s="32"/>
    </row>
    <row r="22" spans="2:22" ht="17.100000000000001" customHeight="1" x14ac:dyDescent="0.25">
      <c r="C22" s="35" t="s">
        <v>28</v>
      </c>
      <c r="D22" s="6" t="str">
        <f>IF(SUM(D10:D19)=0,"",IF(D21&gt;$D$25-0.1,"Да","Не"))</f>
        <v>Да</v>
      </c>
      <c r="E22" s="6" t="str">
        <f t="shared" ref="E22:O22" si="2">IF(SUM(E10:E19)=0,"",IF(E21&gt;$D$25-0.1,"Да","Не"))</f>
        <v/>
      </c>
      <c r="F22" s="6" t="str">
        <f t="shared" si="2"/>
        <v/>
      </c>
      <c r="G22" s="6" t="str">
        <f t="shared" si="2"/>
        <v/>
      </c>
      <c r="H22" s="6" t="str">
        <f t="shared" si="2"/>
        <v/>
      </c>
      <c r="I22" s="6" t="str">
        <f t="shared" si="2"/>
        <v/>
      </c>
      <c r="J22" s="6" t="str">
        <f t="shared" si="2"/>
        <v/>
      </c>
      <c r="K22" s="6" t="str">
        <f t="shared" si="2"/>
        <v/>
      </c>
      <c r="L22" s="6" t="str">
        <f t="shared" si="2"/>
        <v/>
      </c>
      <c r="M22" s="6" t="str">
        <f t="shared" si="2"/>
        <v/>
      </c>
      <c r="N22" s="6" t="str">
        <f t="shared" si="2"/>
        <v/>
      </c>
      <c r="O22" s="6" t="str">
        <f t="shared" si="2"/>
        <v/>
      </c>
    </row>
    <row r="23" spans="2:22" s="27" customFormat="1" ht="17.100000000000001" customHeight="1" x14ac:dyDescent="0.25">
      <c r="C23" s="46" t="s">
        <v>41</v>
      </c>
      <c r="D23" s="1">
        <f>IF(SUM(D10:D19)=0,"",SUM(D10:D19))</f>
        <v>18</v>
      </c>
      <c r="E23" s="1" t="str">
        <f t="shared" ref="E23:O23" si="3">IF(SUM(E10:E19)=0,"",SUM(E10:E19))</f>
        <v/>
      </c>
      <c r="F23" s="1" t="str">
        <f t="shared" si="3"/>
        <v/>
      </c>
      <c r="G23" s="1" t="str">
        <f t="shared" si="3"/>
        <v/>
      </c>
      <c r="H23" s="1" t="str">
        <f t="shared" si="3"/>
        <v/>
      </c>
      <c r="I23" s="1" t="str">
        <f t="shared" si="3"/>
        <v/>
      </c>
      <c r="J23" s="1" t="str">
        <f t="shared" si="3"/>
        <v/>
      </c>
      <c r="K23" s="1" t="str">
        <f t="shared" si="3"/>
        <v/>
      </c>
      <c r="L23" s="1" t="str">
        <f t="shared" si="3"/>
        <v/>
      </c>
      <c r="M23" s="1" t="str">
        <f t="shared" si="3"/>
        <v/>
      </c>
      <c r="N23" s="1" t="str">
        <f t="shared" si="3"/>
        <v/>
      </c>
      <c r="O23" s="1" t="str">
        <f t="shared" si="3"/>
        <v/>
      </c>
      <c r="P23" s="15"/>
      <c r="Q23" s="37"/>
      <c r="R23" s="15"/>
      <c r="S23" s="15"/>
      <c r="T23" s="15"/>
      <c r="U23" s="15"/>
    </row>
    <row r="24" spans="2:22" s="27" customFormat="1" ht="17.100000000000001" customHeight="1" x14ac:dyDescent="0.25">
      <c r="C24" s="3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5"/>
      <c r="Q24" s="37"/>
      <c r="R24" s="15"/>
      <c r="S24" s="15"/>
      <c r="T24" s="15"/>
      <c r="U24" s="15"/>
    </row>
    <row r="25" spans="2:22" s="27" customFormat="1" ht="17.100000000000001" customHeight="1" x14ac:dyDescent="0.25">
      <c r="C25" s="44" t="s">
        <v>69</v>
      </c>
      <c r="D25" s="45">
        <f>IF($D$5="А",3.2,IF($D$5="Б",2.5,IF($D$5="Ц",1.6,"")))</f>
        <v>1.6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5"/>
      <c r="Q25" s="37"/>
      <c r="R25" s="15"/>
      <c r="S25" s="15"/>
      <c r="T25" s="15"/>
      <c r="U25" s="15"/>
    </row>
    <row r="26" spans="2:22" s="27" customFormat="1" ht="17.100000000000001" customHeight="1" x14ac:dyDescent="0.25">
      <c r="C26" s="1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5"/>
      <c r="Q26" s="37"/>
      <c r="R26" s="15"/>
      <c r="S26" s="15"/>
      <c r="T26" s="15"/>
      <c r="U26" s="15"/>
    </row>
    <row r="27" spans="2:22" s="27" customFormat="1" ht="17.100000000000001" customHeight="1" x14ac:dyDescent="0.25">
      <c r="C27" s="1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5"/>
      <c r="Q27" s="37"/>
      <c r="R27" s="15"/>
      <c r="S27" s="15"/>
      <c r="T27" s="15"/>
      <c r="U27" s="15"/>
    </row>
    <row r="28" spans="2:22" s="27" customFormat="1" ht="17.100000000000001" customHeight="1" x14ac:dyDescent="0.25">
      <c r="C28" s="1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5"/>
      <c r="Q28" s="37"/>
      <c r="R28" s="15"/>
      <c r="S28" s="15"/>
      <c r="T28" s="15"/>
      <c r="U28" s="15"/>
    </row>
    <row r="29" spans="2:22" s="27" customFormat="1" ht="17.100000000000001" customHeight="1" x14ac:dyDescent="0.25">
      <c r="C29" s="1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5"/>
      <c r="Q29" s="37"/>
      <c r="R29" s="15"/>
      <c r="S29" s="15"/>
      <c r="T29" s="15"/>
      <c r="U29" s="15"/>
    </row>
    <row r="30" spans="2:22" s="27" customFormat="1" ht="17.100000000000001" customHeight="1" x14ac:dyDescent="0.25">
      <c r="C30" s="1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5"/>
      <c r="Q30" s="37"/>
      <c r="R30" s="15"/>
      <c r="S30" s="15"/>
      <c r="T30" s="15"/>
      <c r="U30" s="15"/>
    </row>
    <row r="31" spans="2:22" s="27" customFormat="1" ht="17.100000000000001" customHeight="1" x14ac:dyDescent="0.25">
      <c r="C31" s="1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5"/>
      <c r="Q31" s="37"/>
      <c r="R31" s="15"/>
      <c r="S31" s="15"/>
      <c r="T31" s="15"/>
      <c r="U31" s="15"/>
    </row>
    <row r="32" spans="2:22" s="27" customFormat="1" ht="17.100000000000001" customHeight="1" x14ac:dyDescent="0.25">
      <c r="C32" s="1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5"/>
      <c r="Q32" s="37"/>
      <c r="R32" s="15"/>
      <c r="S32" s="15"/>
      <c r="T32" s="15"/>
      <c r="U32" s="15"/>
    </row>
    <row r="33" spans="3:21" s="27" customFormat="1" ht="17.100000000000001" customHeight="1" x14ac:dyDescent="0.25">
      <c r="C33" s="1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5"/>
      <c r="Q33" s="37"/>
      <c r="R33" s="15"/>
      <c r="S33" s="15"/>
      <c r="T33" s="15"/>
      <c r="U33" s="15"/>
    </row>
    <row r="34" spans="3:21" s="27" customFormat="1" ht="17.100000000000001" customHeight="1" x14ac:dyDescent="0.25">
      <c r="C34" s="1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5"/>
      <c r="Q34" s="37"/>
      <c r="R34" s="15"/>
      <c r="S34" s="15"/>
      <c r="T34" s="15"/>
      <c r="U34" s="15"/>
    </row>
    <row r="35" spans="3:21" s="27" customFormat="1" ht="17.100000000000001" customHeight="1" x14ac:dyDescent="0.25">
      <c r="C35" s="1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5"/>
      <c r="Q35" s="37"/>
      <c r="R35" s="15"/>
      <c r="S35" s="15"/>
      <c r="T35" s="15"/>
      <c r="U35" s="15"/>
    </row>
    <row r="36" spans="3:21" s="27" customFormat="1" ht="17.100000000000001" customHeight="1" x14ac:dyDescent="0.25">
      <c r="C36" s="1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5"/>
      <c r="Q36" s="37"/>
      <c r="R36" s="15"/>
      <c r="S36" s="15"/>
      <c r="T36" s="15"/>
      <c r="U36" s="15"/>
    </row>
    <row r="37" spans="3:21" s="27" customFormat="1" ht="17.100000000000001" customHeight="1" x14ac:dyDescent="0.25">
      <c r="C37" s="1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5"/>
      <c r="Q37" s="37"/>
      <c r="R37" s="15"/>
      <c r="S37" s="15"/>
      <c r="T37" s="15"/>
      <c r="U37" s="15"/>
    </row>
    <row r="38" spans="3:21" s="27" customFormat="1" ht="17.100000000000001" customHeight="1" x14ac:dyDescent="0.25">
      <c r="C38" s="1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5"/>
      <c r="Q38" s="37"/>
      <c r="R38" s="15"/>
      <c r="S38" s="15"/>
      <c r="T38" s="15"/>
      <c r="U38" s="15"/>
    </row>
    <row r="39" spans="3:21" s="27" customFormat="1" ht="17.100000000000001" customHeight="1" x14ac:dyDescent="0.25">
      <c r="C39" s="1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5"/>
      <c r="Q39" s="37"/>
      <c r="R39" s="15"/>
      <c r="S39" s="15"/>
      <c r="T39" s="15"/>
      <c r="U39" s="15"/>
    </row>
    <row r="40" spans="3:21" s="27" customFormat="1" ht="17.100000000000001" customHeight="1" x14ac:dyDescent="0.25">
      <c r="C40" s="1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5"/>
      <c r="Q40" s="37"/>
      <c r="R40" s="15"/>
      <c r="S40" s="15"/>
      <c r="T40" s="15"/>
      <c r="U40" s="15"/>
    </row>
    <row r="41" spans="3:21" s="27" customFormat="1" ht="17.100000000000001" customHeight="1" x14ac:dyDescent="0.25">
      <c r="C41" s="1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5"/>
      <c r="Q41" s="37"/>
      <c r="R41" s="15"/>
      <c r="S41" s="15"/>
      <c r="T41" s="15"/>
      <c r="U41" s="15"/>
    </row>
    <row r="42" spans="3:21" s="27" customFormat="1" ht="17.100000000000001" customHeight="1" x14ac:dyDescent="0.25">
      <c r="C42" s="1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5"/>
      <c r="Q42" s="37"/>
      <c r="R42" s="15"/>
      <c r="S42" s="15"/>
      <c r="T42" s="15"/>
      <c r="U42" s="15"/>
    </row>
    <row r="43" spans="3:21" s="27" customFormat="1" ht="17.100000000000001" customHeight="1" x14ac:dyDescent="0.25">
      <c r="C43" s="1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5"/>
      <c r="Q43" s="37"/>
      <c r="R43" s="15"/>
      <c r="S43" s="15"/>
      <c r="T43" s="15"/>
      <c r="U43" s="15"/>
    </row>
    <row r="44" spans="3:21" s="27" customFormat="1" ht="17.100000000000001" customHeight="1" x14ac:dyDescent="0.25">
      <c r="C44" s="1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5"/>
      <c r="Q44" s="37"/>
      <c r="R44" s="15"/>
      <c r="S44" s="15"/>
      <c r="T44" s="15"/>
      <c r="U44" s="15"/>
    </row>
    <row r="45" spans="3:21" s="27" customFormat="1" ht="17.100000000000001" customHeight="1" x14ac:dyDescent="0.25">
      <c r="C45" s="1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5"/>
      <c r="Q45" s="37"/>
      <c r="R45" s="15"/>
      <c r="S45" s="15"/>
      <c r="T45" s="15"/>
      <c r="U45" s="15"/>
    </row>
    <row r="46" spans="3:21" s="27" customFormat="1" ht="17.100000000000001" customHeight="1" x14ac:dyDescent="0.25">
      <c r="C46" s="1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5"/>
      <c r="Q46" s="37"/>
      <c r="R46" s="15"/>
      <c r="S46" s="15"/>
      <c r="T46" s="15"/>
      <c r="U46" s="15"/>
    </row>
    <row r="47" spans="3:21" s="27" customFormat="1" ht="17.100000000000001" customHeight="1" x14ac:dyDescent="0.25">
      <c r="C47" s="1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5"/>
      <c r="Q47" s="37"/>
      <c r="R47" s="15"/>
      <c r="S47" s="15"/>
      <c r="T47" s="15"/>
      <c r="U47" s="15"/>
    </row>
    <row r="48" spans="3:21" s="27" customFormat="1" ht="17.100000000000001" customHeight="1" x14ac:dyDescent="0.25">
      <c r="C48" s="1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5"/>
      <c r="Q48" s="37"/>
      <c r="R48" s="15"/>
      <c r="S48" s="15"/>
      <c r="T48" s="15"/>
      <c r="U48" s="15"/>
    </row>
    <row r="49" spans="3:21" s="27" customFormat="1" ht="17.100000000000001" customHeight="1" x14ac:dyDescent="0.25">
      <c r="C49" s="1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5"/>
      <c r="Q49" s="37"/>
      <c r="R49" s="15"/>
      <c r="S49" s="15"/>
      <c r="T49" s="15"/>
      <c r="U49" s="15"/>
    </row>
    <row r="50" spans="3:21" s="27" customFormat="1" ht="17.100000000000001" customHeight="1" x14ac:dyDescent="0.25">
      <c r="C50" s="1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5"/>
      <c r="Q50" s="37"/>
      <c r="R50" s="15"/>
      <c r="S50" s="15"/>
      <c r="T50" s="15"/>
      <c r="U50" s="15"/>
    </row>
    <row r="51" spans="3:21" s="27" customFormat="1" ht="17.100000000000001" customHeight="1" x14ac:dyDescent="0.25">
      <c r="C51" s="1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5"/>
      <c r="Q51" s="37"/>
      <c r="R51" s="15"/>
      <c r="S51" s="15"/>
      <c r="T51" s="15"/>
      <c r="U51" s="15"/>
    </row>
    <row r="52" spans="3:21" s="27" customFormat="1" ht="17.100000000000001" customHeight="1" x14ac:dyDescent="0.25">
      <c r="C52" s="1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5"/>
      <c r="Q52" s="37"/>
      <c r="R52" s="15"/>
      <c r="S52" s="15"/>
      <c r="T52" s="15"/>
      <c r="U52" s="15"/>
    </row>
    <row r="53" spans="3:21" s="27" customFormat="1" ht="17.100000000000001" customHeight="1" x14ac:dyDescent="0.25">
      <c r="C53" s="1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5"/>
      <c r="Q53" s="37"/>
      <c r="R53" s="15"/>
      <c r="S53" s="15"/>
      <c r="T53" s="15"/>
      <c r="U53" s="15"/>
    </row>
    <row r="54" spans="3:21" s="27" customFormat="1" ht="17.100000000000001" customHeight="1" x14ac:dyDescent="0.25">
      <c r="C54" s="1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5"/>
      <c r="Q54" s="37"/>
      <c r="R54" s="15"/>
      <c r="S54" s="15"/>
      <c r="T54" s="15"/>
      <c r="U54" s="15"/>
    </row>
    <row r="55" spans="3:21" s="27" customFormat="1" ht="17.100000000000001" customHeight="1" x14ac:dyDescent="0.25">
      <c r="C55" s="1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5"/>
      <c r="Q55" s="37"/>
      <c r="R55" s="15"/>
      <c r="S55" s="15"/>
      <c r="T55" s="15"/>
      <c r="U55" s="15"/>
    </row>
    <row r="56" spans="3:21" s="27" customFormat="1" ht="17.100000000000001" customHeight="1" x14ac:dyDescent="0.25">
      <c r="C56" s="1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5"/>
      <c r="Q56" s="37"/>
      <c r="R56" s="15"/>
      <c r="S56" s="15"/>
      <c r="T56" s="15"/>
      <c r="U56" s="15"/>
    </row>
    <row r="57" spans="3:21" s="27" customFormat="1" ht="17.100000000000001" customHeight="1" x14ac:dyDescent="0.25">
      <c r="C57" s="1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5"/>
      <c r="Q57" s="37"/>
      <c r="R57" s="15"/>
      <c r="S57" s="15"/>
      <c r="T57" s="15"/>
      <c r="U57" s="15"/>
    </row>
    <row r="58" spans="3:21" s="27" customFormat="1" ht="17.100000000000001" customHeight="1" x14ac:dyDescent="0.25">
      <c r="C58" s="1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5"/>
      <c r="Q58" s="37"/>
      <c r="R58" s="15"/>
      <c r="S58" s="15"/>
      <c r="T58" s="15"/>
      <c r="U58" s="15"/>
    </row>
    <row r="59" spans="3:21" s="27" customFormat="1" ht="17.100000000000001" customHeight="1" x14ac:dyDescent="0.25">
      <c r="C59" s="1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5"/>
      <c r="Q59" s="37"/>
      <c r="R59" s="15"/>
      <c r="S59" s="15"/>
      <c r="T59" s="15"/>
      <c r="U59" s="15"/>
    </row>
  </sheetData>
  <mergeCells count="9">
    <mergeCell ref="B8:B9"/>
    <mergeCell ref="C8:C9"/>
    <mergeCell ref="D8:O8"/>
    <mergeCell ref="P8:P9"/>
    <mergeCell ref="Q8:Q9"/>
    <mergeCell ref="D3:I3"/>
    <mergeCell ref="K3:N3"/>
    <mergeCell ref="F5:H5"/>
    <mergeCell ref="D7:O7"/>
  </mergeCells>
  <conditionalFormatting sqref="D22:O22">
    <cfRule type="cellIs" dxfId="1" priority="3" operator="equal">
      <formula>"Yes"</formula>
    </cfRule>
  </conditionalFormatting>
  <conditionalFormatting sqref="D22:O22">
    <cfRule type="cellIs" dxfId="0" priority="1" operator="equal">
      <formula>"No"</formula>
    </cfRule>
  </conditionalFormatting>
  <dataValidations count="12">
    <dataValidation type="list" allowBlank="1" showInputMessage="1" showErrorMessage="1" sqref="E6:F6">
      <formula1>"Project, Programme, Portfolio"</formula1>
    </dataValidation>
    <dataValidation type="list" allowBlank="1" showDropDown="1" showInputMessage="1" showErrorMessage="1" sqref="D6">
      <formula1>"A, B, C, D"</formula1>
    </dataValidation>
    <dataValidation type="whole" allowBlank="1" showInputMessage="1" showErrorMessage="1" sqref="D10:O19">
      <formula1>1</formula1>
      <formula2>4</formula2>
    </dataValidation>
    <dataValidation type="list" allowBlank="1" showDropDown="1" showInputMessage="1" showErrorMessage="1" sqref="I4:J6 H4 H6">
      <formula1>"A, B, C"</formula1>
    </dataValidation>
    <dataValidation allowBlank="1" showInputMessage="1" showErrorMessage="1" prompt="Add you name" sqref="D3:I3"/>
    <dataValidation allowBlank="1" showInputMessage="1" showErrorMessage="1" prompt="Add date completed" sqref="K3:N3"/>
    <dataValidation type="list" allowBlank="1" showDropDown="1" showInputMessage="1" showErrorMessage="1" prompt="Add level you are applying for" sqref="D5">
      <formula1>"А, Б, Ц"</formula1>
    </dataValidation>
    <dataValidation type="list" allowBlank="1" showInputMessage="1" showErrorMessage="1" prompt="Add the domain you are applying for (project, programme or portfolio)_x000a__x000a_" sqref="F5:H5">
      <formula1>"Пројекат, Програм, Портфолио"</formula1>
    </dataValidation>
    <dataValidation allowBlank="1" showInputMessage="1" showErrorMessage="1" prompt="Input scoring below for the first project referenced in your application" sqref="D9"/>
    <dataValidation allowBlank="1" showInputMessage="1" showErrorMessage="1" prompt="Input scoring below for the second project referenced in your application" sqref="E9"/>
    <dataValidation allowBlank="1" showInputMessage="1" showErrorMessage="1" prompt="Input scoring below for the third project referenced in your application" sqref="F9"/>
    <dataValidation allowBlank="1" showInputMessage="1" showErrorMessage="1" prompt="Input scoring below for the fourth project referenced in your application" sqref="G9"/>
  </dataValidations>
  <pageMargins left="0.11811023622047245" right="0.11811023622047245" top="0.15748031496062992" bottom="0.15748031496062992" header="0.31496062992125984" footer="0.31496062992125984"/>
  <pageSetup paperSize="9" scale="59" fitToHeight="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D13"/>
  <sheetViews>
    <sheetView showGridLines="0" topLeftCell="A2" zoomScale="85" zoomScaleNormal="85" zoomScalePageLayoutView="125" workbookViewId="0">
      <selection activeCell="B2" sqref="B2:D13"/>
    </sheetView>
  </sheetViews>
  <sheetFormatPr defaultColWidth="10.85546875" defaultRowHeight="14.25" x14ac:dyDescent="0.25"/>
  <cols>
    <col min="1" max="1" width="5.85546875" style="40" customWidth="1"/>
    <col min="2" max="2" width="12.85546875" style="40" customWidth="1"/>
    <col min="3" max="3" width="51" style="40" customWidth="1"/>
    <col min="4" max="4" width="26.28515625" style="40" customWidth="1"/>
    <col min="5" max="16384" width="10.85546875" style="40"/>
  </cols>
  <sheetData>
    <row r="1" spans="2:4" s="42" customFormat="1" ht="18" customHeight="1" x14ac:dyDescent="0.25">
      <c r="B1" s="74" t="s">
        <v>23</v>
      </c>
      <c r="C1" s="75"/>
      <c r="D1" s="76"/>
    </row>
    <row r="2" spans="2:4" s="43" customFormat="1" ht="12.75" customHeight="1" x14ac:dyDescent="0.2">
      <c r="B2" s="77" t="s">
        <v>70</v>
      </c>
      <c r="C2" s="78"/>
      <c r="D2" s="79"/>
    </row>
    <row r="3" spans="2:4" s="43" customFormat="1" ht="30" customHeight="1" x14ac:dyDescent="0.2">
      <c r="B3" s="80"/>
      <c r="C3" s="81"/>
      <c r="D3" s="82"/>
    </row>
    <row r="4" spans="2:4" s="41" customFormat="1" ht="42.95" customHeight="1" x14ac:dyDescent="0.2">
      <c r="B4" s="80"/>
      <c r="C4" s="81"/>
      <c r="D4" s="82"/>
    </row>
    <row r="5" spans="2:4" s="41" customFormat="1" ht="42.95" customHeight="1" x14ac:dyDescent="0.2">
      <c r="B5" s="80"/>
      <c r="C5" s="81"/>
      <c r="D5" s="82"/>
    </row>
    <row r="6" spans="2:4" s="41" customFormat="1" ht="36" customHeight="1" x14ac:dyDescent="0.2">
      <c r="B6" s="80"/>
      <c r="C6" s="81"/>
      <c r="D6" s="82"/>
    </row>
    <row r="7" spans="2:4" ht="15" customHeight="1" x14ac:dyDescent="0.25">
      <c r="B7" s="80"/>
      <c r="C7" s="81"/>
      <c r="D7" s="82"/>
    </row>
    <row r="8" spans="2:4" ht="15" customHeight="1" x14ac:dyDescent="0.25">
      <c r="B8" s="80"/>
      <c r="C8" s="81"/>
      <c r="D8" s="82"/>
    </row>
    <row r="9" spans="2:4" s="42" customFormat="1" ht="18" customHeight="1" x14ac:dyDescent="0.25">
      <c r="B9" s="80"/>
      <c r="C9" s="81"/>
      <c r="D9" s="82"/>
    </row>
    <row r="10" spans="2:4" s="41" customFormat="1" ht="65.45" customHeight="1" x14ac:dyDescent="0.2">
      <c r="B10" s="80"/>
      <c r="C10" s="81"/>
      <c r="D10" s="82"/>
    </row>
    <row r="11" spans="2:4" s="41" customFormat="1" ht="144.94999999999999" customHeight="1" x14ac:dyDescent="0.2">
      <c r="B11" s="80"/>
      <c r="C11" s="81"/>
      <c r="D11" s="82"/>
    </row>
    <row r="12" spans="2:4" s="41" customFormat="1" ht="63" customHeight="1" x14ac:dyDescent="0.2">
      <c r="B12" s="80"/>
      <c r="C12" s="81"/>
      <c r="D12" s="82"/>
    </row>
    <row r="13" spans="2:4" s="41" customFormat="1" ht="98.45" customHeight="1" x14ac:dyDescent="0.2">
      <c r="B13" s="83"/>
      <c r="C13" s="84"/>
      <c r="D13" s="85"/>
    </row>
  </sheetData>
  <mergeCells count="2">
    <mergeCell ref="B1:D1"/>
    <mergeCell ref="B2:D13"/>
  </mergeCells>
  <pageMargins left="0.79000000000000015" right="0.79000000000000015" top="0.79000000000000015" bottom="0.79000000000000015" header="0.79000000000000015" footer="0.79000000000000015"/>
  <pageSetup paperSize="9" orientation="portrait" horizontalDpi="4294967292" verticalDpi="4294967292"/>
  <headerFooter>
    <oddFooter>&amp;L&amp;K000000IPMA ICR Handbook_x000D_&amp;KFF0000IPMA Internal Document&amp;C&amp;K000000&amp;P of &amp;N&amp;R&amp;K000000Management Complexity Ratings_x000D_v0.5, 30.05.2016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Оцене кандидата</vt:lpstr>
      <vt:lpstr>Информације</vt:lpstr>
      <vt:lpstr>'Оцене кандидата'!Print_Area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Doonisha Callychurn</dc:creator>
  <cp:lastModifiedBy>Danijela</cp:lastModifiedBy>
  <cp:lastPrinted>2018-09-20T12:59:59Z</cp:lastPrinted>
  <dcterms:created xsi:type="dcterms:W3CDTF">2018-08-01T10:33:54Z</dcterms:created>
  <dcterms:modified xsi:type="dcterms:W3CDTF">2020-01-12T23:15:56Z</dcterms:modified>
</cp:coreProperties>
</file>